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5" windowWidth="14937" windowHeight="9151" tabRatio="970" activeTab="0"/>
  </bookViews>
  <sheets>
    <sheet name="ALLEGATO I SCHEDA A" sheetId="1" r:id="rId1"/>
    <sheet name="ALLEGATO I SCHEDA B INCOMPIUTE" sheetId="2" r:id="rId2"/>
    <sheet name="ALLEGATO I SCHEDA C" sheetId="3" r:id="rId3"/>
    <sheet name="ALLEGATO I SCHEDA D" sheetId="4" r:id="rId4"/>
    <sheet name="ALLEGATO I SCHEDA E" sheetId="5" r:id="rId5"/>
    <sheet name="ALLEGATO I SCHEDA F" sheetId="6" r:id="rId6"/>
    <sheet name="ALLEGATO II SCHEDA A" sheetId="7" r:id="rId7"/>
    <sheet name="ALLEGATO II SCHEDA B" sheetId="8" r:id="rId8"/>
    <sheet name="ALLEGATO II SCHEDA C" sheetId="9" r:id="rId9"/>
  </sheets>
  <definedNames/>
  <calcPr fullCalcOnLoad="1"/>
</workbook>
</file>

<file path=xl/sharedStrings.xml><?xml version="1.0" encoding="utf-8"?>
<sst xmlns="http://schemas.openxmlformats.org/spreadsheetml/2006/main" count="431" uniqueCount="202">
  <si>
    <t>Dell'amministrazione: COMUNE DI MONTE ISOLA</t>
  </si>
  <si>
    <t/>
  </si>
  <si>
    <t>Importo totale</t>
  </si>
  <si>
    <t>Entrate avente destinazione vincolata per legge</t>
  </si>
  <si>
    <t>868.000,00</t>
  </si>
  <si>
    <t>Entrate acquisite mediante contrazione di mutuo</t>
  </si>
  <si>
    <t>0,00</t>
  </si>
  <si>
    <t>Entrate acquisite mediante apporti di capitale privato</t>
  </si>
  <si>
    <t>300.000,00</t>
  </si>
  <si>
    <t>Stanziamenti di Bilancio</t>
  </si>
  <si>
    <t>75.000,00</t>
  </si>
  <si>
    <t>Altro</t>
  </si>
  <si>
    <t>153.750,00</t>
  </si>
  <si>
    <t>Totali</t>
  </si>
  <si>
    <t>€ 868.000,00</t>
  </si>
  <si>
    <t>Codice Istat</t>
  </si>
  <si>
    <t>Reg</t>
  </si>
  <si>
    <t>Prov</t>
  </si>
  <si>
    <t>Com</t>
  </si>
  <si>
    <t>Nuts</t>
  </si>
  <si>
    <t>Tipologia</t>
  </si>
  <si>
    <t>Categoria</t>
  </si>
  <si>
    <t>Descrizione dell'intervento</t>
  </si>
  <si>
    <t>Stima dei costi del programma</t>
  </si>
  <si>
    <t>Primo Anno 2018</t>
  </si>
  <si>
    <t>Secondo Anno 2019</t>
  </si>
  <si>
    <t>Terzo Anno 2020</t>
  </si>
  <si>
    <t>Totale</t>
  </si>
  <si>
    <t>Apporto di capitale privato</t>
  </si>
  <si>
    <t>Importo</t>
  </si>
  <si>
    <t>1</t>
  </si>
  <si>
    <t>030</t>
  </si>
  <si>
    <t>017</t>
  </si>
  <si>
    <t>111</t>
  </si>
  <si>
    <t>NUOVA COSTRUZIONE</t>
  </si>
  <si>
    <t>SPORT E SPETTACOLO</t>
  </si>
  <si>
    <t>2</t>
  </si>
  <si>
    <t>€ 307.500,00</t>
  </si>
  <si>
    <t>€ 0,00</t>
  </si>
  <si>
    <t>NO</t>
  </si>
  <si>
    <t>RESTAURO</t>
  </si>
  <si>
    <t>ALTRO</t>
  </si>
  <si>
    <t>€ 500.000,00</t>
  </si>
  <si>
    <t>3</t>
  </si>
  <si>
    <t>RISTRUTTURAZIONE</t>
  </si>
  <si>
    <t>DIREZIONALE  E AMMINISTRATIVO (compreso municipio e sedi comunali)</t>
  </si>
  <si>
    <t>RISTRUTTURAZIONE EDIFICIO COMUNALE ADIACENTE AL MUNICIPIO</t>
  </si>
  <si>
    <t>€ 493.000,00</t>
  </si>
  <si>
    <t>4</t>
  </si>
  <si>
    <t>ORMEGGI TEMPORANEI E PONTILE DI ATTRACCO IN LOC. ERE</t>
  </si>
  <si>
    <t>€ 150.000,00</t>
  </si>
  <si>
    <t>5</t>
  </si>
  <si>
    <t xml:space="preserve">ALTRA EDILIZIA PUBBLICA </t>
  </si>
  <si>
    <t>ADEGUAMENTO NORMATIVO IMPIANTI DI ILLUMINAZIONE E RIFACIMENTO GENERALE</t>
  </si>
  <si>
    <t>€ 470.000,00</t>
  </si>
  <si>
    <t>6</t>
  </si>
  <si>
    <t>COMPLETAMENTO</t>
  </si>
  <si>
    <t>EDILIZIA SOCIALE E SCOLASTICA (comprese scuole, biblioteche, centri sociali e case di riposo)</t>
  </si>
  <si>
    <t>LAVORI DI INCREMENTO DELL' EFFICIENZA ENERGETICA DEL PATRIMONIO EDILIZIO PUBBLICO DEL PLESSO SCOLASTICO</t>
  </si>
  <si>
    <t>€ 335.000,00</t>
  </si>
  <si>
    <t>7</t>
  </si>
  <si>
    <t>SISTEMAZIONE CASA DEL DOTTORE</t>
  </si>
  <si>
    <t>€ 375.000,00</t>
  </si>
  <si>
    <t>€ 750.000,00</t>
  </si>
  <si>
    <t>8</t>
  </si>
  <si>
    <t>ALTRE INFRASTRUTTURE PER AMBIENTE E TERRITORIO</t>
  </si>
  <si>
    <t>REALIZZAZIONE IMPIANTO DI POTABILIZZAZIONE ACQUA</t>
  </si>
  <si>
    <t>€ 600.000,00</t>
  </si>
  <si>
    <t>CONCESSIONE DI COSTRUZIONE E GESTIONE</t>
  </si>
  <si>
    <t>10</t>
  </si>
  <si>
    <t>MESSA IN SICUREZZA DEI VERSANTI ROCCIOSI IN ALCUNI TRATTI DI STRADA COMUNALE</t>
  </si>
  <si>
    <t>€ 350.000,00</t>
  </si>
  <si>
    <t>TOTALI</t>
  </si>
  <si>
    <t>Codice Univoco Intervento 
 (Cui sistema)</t>
  </si>
  <si>
    <t>Cup</t>
  </si>
  <si>
    <t>Descrizione Intervento</t>
  </si>
  <si>
    <t>Responsabile del procedimento</t>
  </si>
  <si>
    <t>Importo totale intervento</t>
  </si>
  <si>
    <t>Urb. 
 (S/N)</t>
  </si>
  <si>
    <t>Amb. 
 (S/N)</t>
  </si>
  <si>
    <t>Miglioramento e incremento di servizio</t>
  </si>
  <si>
    <t>Studio fattibilità</t>
  </si>
  <si>
    <t>Qualità ambientale</t>
  </si>
  <si>
    <t>Descrizione intervento</t>
  </si>
  <si>
    <t xml:space="preserve">ALLEGATO I - SCHEDA A </t>
  </si>
  <si>
    <t>Programma Triennale delle Opere Pubbliche 2018/2020</t>
  </si>
  <si>
    <t>Quadro delle risorse necessarie alla realizzazione del programma</t>
  </si>
  <si>
    <t xml:space="preserve">Tipologie risorse </t>
  </si>
  <si>
    <t>Disponibilità finanziaria primo anno</t>
  </si>
  <si>
    <t>Disponibilità finanziaria secondo anno</t>
  </si>
  <si>
    <t>Disponibilità finanziaria terzo anno</t>
  </si>
  <si>
    <t>Trasferimento immobili ex art. 191 Dlgs. 50/2016</t>
  </si>
  <si>
    <t>Finanziamenti acquisibili ai sensi dell'art.3 del decreto legge 31 ottobre 1990 n.310 convertito con modificazioni dalla legge 22 dicembre 1990 n.403</t>
  </si>
  <si>
    <t>IL RESPONSABILE DEL SERVIZIO</t>
  </si>
  <si>
    <t xml:space="preserve">ALLEGATO I - SCHEDA B </t>
  </si>
  <si>
    <t xml:space="preserve">ELENCO DELLE OPERE INCOMPIUTE </t>
  </si>
  <si>
    <t>CUP</t>
  </si>
  <si>
    <t>Descrizione opere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</si>
  <si>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</si>
  <si>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</si>
  <si>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</si>
  <si>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</si>
  <si>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</si>
  <si>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</si>
  <si>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</si>
  <si>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 %</t>
  </si>
  <si>
    <t>causa per la quale l'opera è incompiuta</t>
  </si>
  <si>
    <t>l'opera è attualmente fruibile anche parzialmente dalla collettività</t>
  </si>
  <si>
    <t>stato di realizzazione ex comma 2 art. 1 DM 42/2013</t>
  </si>
  <si>
    <t>possibile utilizzo ridimensionato dell'opera</t>
  </si>
  <si>
    <t>destinazione d'uso</t>
  </si>
  <si>
    <t>concessione a titolo di corrispettivo per la realizzazione di altra opera pubblica ai sensi dell'art.191 del codice</t>
  </si>
  <si>
    <t xml:space="preserve">vendita ovvero demolizione </t>
  </si>
  <si>
    <t>parte di infrastruttura di rete</t>
  </si>
  <si>
    <t>ALLEGATO I - SCHEDA C</t>
  </si>
  <si>
    <t>Elenco degli immobili disponibili</t>
  </si>
  <si>
    <t>Elenco degli immobili disponibili art.21 comma 5 e art.191 D.Lgs. 50/2016</t>
  </si>
  <si>
    <t>Valore Stimato</t>
  </si>
  <si>
    <t>primo anno</t>
  </si>
  <si>
    <t>secondo anno</t>
  </si>
  <si>
    <t>terzo anno</t>
  </si>
  <si>
    <t>codice univoco immobile</t>
  </si>
  <si>
    <t>riferimento CUI intervento</t>
  </si>
  <si>
    <t>riferimento CUP opera incompiuta</t>
  </si>
  <si>
    <t>descrizione immobile</t>
  </si>
  <si>
    <t>codice ISTAT</t>
  </si>
  <si>
    <t>localizzazione codice NUTS</t>
  </si>
  <si>
    <t>trasferimento immobile a titolo corrispettivo ex comma 1 art.191</t>
  </si>
  <si>
    <t>già incluso in programma di dismissione di cui all'art.27 DL 201/2011 convertito da L.214/2011</t>
  </si>
  <si>
    <t>tipo disponibilità se immobile derivante da opera incompiuta di cui si è dichiarata l'insussistenza di interesse</t>
  </si>
  <si>
    <t>ALLEGATO I - SCHEDA D</t>
  </si>
  <si>
    <t>ELENCO DEGLI INTERVENTI DEL PROGRAMMA</t>
  </si>
  <si>
    <t>N. intervento CUI</t>
  </si>
  <si>
    <t>cod.int. amm.</t>
  </si>
  <si>
    <t>J94J17000030005</t>
  </si>
  <si>
    <t>J94H15000240001</t>
  </si>
  <si>
    <t>annualità nella quale si prevede di dare avvio alla procedura di affidamento</t>
  </si>
  <si>
    <t>responsabile del procedimento</t>
  </si>
  <si>
    <t>ZILIANI GEOM. GIANPAOLO</t>
  </si>
  <si>
    <t>lotto funzionale</t>
  </si>
  <si>
    <t>lavoro complesso</t>
  </si>
  <si>
    <t>no</t>
  </si>
  <si>
    <t>Priorità</t>
  </si>
  <si>
    <t>valore degli eventuali immobili di cui alla scheda C collegati all'intervento</t>
  </si>
  <si>
    <t>scadenza temporale ultima per utilizzo dell'eventuale finanziamento derivante da contrazione di mutuo</t>
  </si>
  <si>
    <t xml:space="preserve">intervento aggiunto o variato a seguito di modifica di programma </t>
  </si>
  <si>
    <t>ALLEGATO I - SCHEDA E</t>
  </si>
  <si>
    <t>ELENCO ANNUALE</t>
  </si>
  <si>
    <t>Importo annualità</t>
  </si>
  <si>
    <t>Finalità</t>
  </si>
  <si>
    <t>Conformità</t>
  </si>
  <si>
    <t>livello di progettazione</t>
  </si>
  <si>
    <t>centrale di committenza o soggetto aggregatore al quale si intende delegare la procedura di affidamento</t>
  </si>
  <si>
    <t xml:space="preserve">cod. AUSA </t>
  </si>
  <si>
    <t>denominazione</t>
  </si>
  <si>
    <t>ALLEGATO I - SCHEDA F</t>
  </si>
  <si>
    <t>Elenco degli interventi presenti nell'elenco annuale del precedente programma triennale e non riproposti e non avviati</t>
  </si>
  <si>
    <t>codice unico intervento - CUI</t>
  </si>
  <si>
    <t xml:space="preserve">importo intervento </t>
  </si>
  <si>
    <t>livello di priorità</t>
  </si>
  <si>
    <t>motivo per il quale l'intervento non è riproposto</t>
  </si>
  <si>
    <t>ALLEGATO II - SCHEDA A</t>
  </si>
  <si>
    <t>Programma Biennale degli acquisti di forniture e servizi 2018/2019</t>
  </si>
  <si>
    <t>Nessun intervento presente nell'elenco annuale del precedente programma triennale non riproposto e non avviato</t>
  </si>
  <si>
    <t>Programma biennale degli acquisti di forniture e servizi 2018/2019</t>
  </si>
  <si>
    <t>ELENCO DEGLI ACQUISTI DEL PROGRAMMA</t>
  </si>
  <si>
    <t>codice fiscale amministrazione</t>
  </si>
  <si>
    <t>00830780177</t>
  </si>
  <si>
    <t>prima annualità del primo programma nel quale l'intervento è stato inserito</t>
  </si>
  <si>
    <t>2018</t>
  </si>
  <si>
    <t>acquisto ricompreso nell'importo complessivo di un lavoro o di un'altra acquisizione presente in programmazione di lavori forniture o servizi</t>
  </si>
  <si>
    <t>CUI lavoro o altra acquisizione nel cui importo complessivo l'acquisto è ricompreso</t>
  </si>
  <si>
    <t>ambito geografico di esecuzione dell'acquisto (regionale)</t>
  </si>
  <si>
    <t xml:space="preserve">settore </t>
  </si>
  <si>
    <t>CPV</t>
  </si>
  <si>
    <t>descrizione dell'acquisto</t>
  </si>
  <si>
    <t>SERVIZI CIMITERIALI DAL 1° MAGGIO 2018 PER ANNI TRE</t>
  </si>
  <si>
    <t>SERVIZI</t>
  </si>
  <si>
    <t>durata del contratto (mesi)</t>
  </si>
  <si>
    <t>l'acquisto è relativo a nuovo affidamento di contratto in essere</t>
  </si>
  <si>
    <t>totale</t>
  </si>
  <si>
    <t>Stima dei costi dell'acquisto</t>
  </si>
  <si>
    <t>costi su annualità successive</t>
  </si>
  <si>
    <t>centrale di committenza o soggetto aggregatore al quale si farà ricorso per l'esletamento della procedura di affidamento</t>
  </si>
  <si>
    <t>codice AUSA</t>
  </si>
  <si>
    <t xml:space="preserve">acquisto aggiunto o variato a seguito di modifica di programma </t>
  </si>
  <si>
    <t>lombardia</t>
  </si>
  <si>
    <t>si</t>
  </si>
  <si>
    <t>Arca Sintel Regione Lombardia</t>
  </si>
  <si>
    <t>Elenco degli interventi presenti nella prima annualità del precedente programma biennale e non riproposti e non avviati</t>
  </si>
  <si>
    <t>Nessun intervento presente nella prima annualità del precedente programma biennale non riproposto e non avviato</t>
  </si>
  <si>
    <t>ALLEGATO II - SCHEDA B</t>
  </si>
  <si>
    <t>ALLEGATO II - SCHEDA C</t>
  </si>
  <si>
    <t>Nessuna opera incompiuta</t>
  </si>
  <si>
    <t>Nessun immobile</t>
  </si>
  <si>
    <t>J93D18000000005</t>
  </si>
  <si>
    <t>J99J18000030004</t>
  </si>
  <si>
    <t>J92D18000000005</t>
  </si>
  <si>
    <t>D83H18000000005</t>
  </si>
  <si>
    <t>COMPLETAMENTO E MESSA A NORMA IMPIANTO SPORTIVO RIQUALIFICAZIONE SPOGLIATOI IN LOC. MENZINO</t>
  </si>
  <si>
    <t>RIQUALIFICAZIONE DEL NUCLEO ANTICO DI PESCHIERA MARAGLIO II° LOTTO</t>
  </si>
  <si>
    <t>POSTICIPAZIONE ALL'ESERCIZIO SUCCESSIVO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</si>
</sst>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10"/>
      <name val="Arial"/>
      <family val="0"/>
    </font>
    <font>
      <b/>
      <sz val="10"/>
      <color indexed="63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6" fillId="0" borderId="0" xfId="0" applyFont="1" applyAlignment="1">
      <alignment/>
    </xf>
    <xf numFmtId="0" fontId="43" fillId="0" borderId="12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8" fontId="0" fillId="0" borderId="10" xfId="0" applyNumberFormat="1" applyBorder="1" applyAlignment="1">
      <alignment horizontal="right" vertical="center" wrapText="1"/>
    </xf>
    <xf numFmtId="8" fontId="0" fillId="0" borderId="13" xfId="0" applyNumberFormat="1" applyBorder="1" applyAlignment="1">
      <alignment horizontal="right" vertical="center" wrapText="1"/>
    </xf>
    <xf numFmtId="8" fontId="0" fillId="0" borderId="14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0.7109375" style="0" customWidth="1"/>
    <col min="2" max="5" width="19.421875" style="0" customWidth="1"/>
  </cols>
  <sheetData>
    <row r="1" ht="12.75">
      <c r="A1" s="1" t="s">
        <v>84</v>
      </c>
    </row>
    <row r="2" ht="12.75">
      <c r="A2" s="1" t="s">
        <v>85</v>
      </c>
    </row>
    <row r="3" ht="12.75">
      <c r="A3" s="1" t="s">
        <v>0</v>
      </c>
    </row>
    <row r="4" ht="12.75">
      <c r="A4" s="1" t="s">
        <v>86</v>
      </c>
    </row>
    <row r="7" spans="1:5" ht="42.75" customHeight="1">
      <c r="A7" s="2" t="s">
        <v>87</v>
      </c>
      <c r="B7" s="2" t="s">
        <v>88</v>
      </c>
      <c r="C7" s="2" t="s">
        <v>89</v>
      </c>
      <c r="D7" s="2" t="s">
        <v>90</v>
      </c>
      <c r="E7" s="2" t="s">
        <v>2</v>
      </c>
    </row>
    <row r="8" spans="1:5" ht="12">
      <c r="A8" s="4" t="s">
        <v>3</v>
      </c>
      <c r="B8" s="48">
        <v>1105000</v>
      </c>
      <c r="C8" s="48">
        <v>1753750</v>
      </c>
      <c r="D8" s="3" t="s">
        <v>4</v>
      </c>
      <c r="E8" s="48">
        <f>B8+C8+D8</f>
        <v>3726750</v>
      </c>
    </row>
    <row r="9" spans="1:5" ht="12">
      <c r="A9" s="4" t="s">
        <v>5</v>
      </c>
      <c r="B9" s="3" t="s">
        <v>6</v>
      </c>
      <c r="C9" s="3" t="s">
        <v>6</v>
      </c>
      <c r="D9" s="3" t="s">
        <v>6</v>
      </c>
      <c r="E9" s="3" t="s">
        <v>6</v>
      </c>
    </row>
    <row r="10" spans="1:5" ht="12">
      <c r="A10" s="4" t="s">
        <v>7</v>
      </c>
      <c r="B10" s="3" t="s">
        <v>8</v>
      </c>
      <c r="C10" s="48">
        <v>800000</v>
      </c>
      <c r="D10" s="3" t="s">
        <v>6</v>
      </c>
      <c r="E10" s="48">
        <v>1100000</v>
      </c>
    </row>
    <row r="11" spans="1:5" ht="12">
      <c r="A11" s="4" t="s">
        <v>91</v>
      </c>
      <c r="B11" s="3" t="s">
        <v>6</v>
      </c>
      <c r="C11" s="3" t="s">
        <v>6</v>
      </c>
      <c r="D11" s="3" t="s">
        <v>6</v>
      </c>
      <c r="E11" s="3" t="s">
        <v>6</v>
      </c>
    </row>
    <row r="12" spans="1:5" ht="12">
      <c r="A12" s="4" t="s">
        <v>9</v>
      </c>
      <c r="B12" s="3" t="s">
        <v>6</v>
      </c>
      <c r="C12" s="3" t="s">
        <v>10</v>
      </c>
      <c r="D12" s="3" t="s">
        <v>6</v>
      </c>
      <c r="E12" s="3" t="s">
        <v>10</v>
      </c>
    </row>
    <row r="13" spans="1:5" ht="36.75">
      <c r="A13" s="4" t="s">
        <v>92</v>
      </c>
      <c r="B13" s="3" t="s">
        <v>6</v>
      </c>
      <c r="C13" s="3" t="s">
        <v>6</v>
      </c>
      <c r="D13" s="3" t="s">
        <v>6</v>
      </c>
      <c r="E13" s="3" t="s">
        <v>6</v>
      </c>
    </row>
    <row r="14" spans="1:5" ht="12">
      <c r="A14" s="4" t="s">
        <v>11</v>
      </c>
      <c r="B14" s="3">
        <v>0</v>
      </c>
      <c r="C14" s="48">
        <v>153750</v>
      </c>
      <c r="D14" s="3" t="s">
        <v>6</v>
      </c>
      <c r="E14" s="3" t="s">
        <v>12</v>
      </c>
    </row>
    <row r="15" spans="1:5" ht="12.75">
      <c r="A15" s="5" t="s">
        <v>13</v>
      </c>
      <c r="B15" s="71">
        <f>B8+B9+B10+B11+B12+B13+B14</f>
        <v>1405000</v>
      </c>
      <c r="C15" s="71">
        <f>C8+C9+C10+C11+C12+C13+C14</f>
        <v>2782500</v>
      </c>
      <c r="D15" s="3" t="s">
        <v>14</v>
      </c>
      <c r="E15" s="71">
        <v>5055500</v>
      </c>
    </row>
    <row r="19" spans="4:5" ht="12">
      <c r="D19" s="9" t="s">
        <v>93</v>
      </c>
      <c r="E19" s="9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D1">
      <selection activeCell="A20" sqref="A20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15.57421875" style="0" customWidth="1"/>
    <col min="4" max="4" width="10.421875" style="0" customWidth="1"/>
    <col min="6" max="6" width="10.7109375" style="0" customWidth="1"/>
    <col min="7" max="7" width="10.28125" style="0" customWidth="1"/>
    <col min="8" max="8" width="9.421875" style="0" customWidth="1"/>
    <col min="9" max="9" width="7.140625" style="0" customWidth="1"/>
    <col min="10" max="10" width="10.421875" style="0" customWidth="1"/>
    <col min="12" max="12" width="9.8515625" style="0" customWidth="1"/>
    <col min="13" max="13" width="9.57421875" style="0" customWidth="1"/>
    <col min="14" max="14" width="10.8515625" style="0" customWidth="1"/>
    <col min="15" max="15" width="10.28125" style="0" customWidth="1"/>
    <col min="16" max="16" width="12.28125" style="0" customWidth="1"/>
    <col min="18" max="18" width="10.140625" style="0" customWidth="1"/>
  </cols>
  <sheetData>
    <row r="1" ht="12.75">
      <c r="A1" s="10" t="s">
        <v>94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95</v>
      </c>
    </row>
    <row r="7" spans="1:18" s="12" customFormat="1" ht="93.75">
      <c r="A7" s="17" t="s">
        <v>96</v>
      </c>
      <c r="B7" s="17" t="s">
        <v>97</v>
      </c>
      <c r="C7" s="17" t="s">
        <v>98</v>
      </c>
      <c r="D7" s="17" t="s">
        <v>99</v>
      </c>
      <c r="E7" s="17" t="s">
        <v>100</v>
      </c>
      <c r="F7" s="18" t="s">
        <v>101</v>
      </c>
      <c r="G7" s="18" t="s">
        <v>102</v>
      </c>
      <c r="H7" s="19" t="s">
        <v>103</v>
      </c>
      <c r="I7" s="19" t="s">
        <v>104</v>
      </c>
      <c r="J7" s="19" t="s">
        <v>105</v>
      </c>
      <c r="K7" s="19" t="s">
        <v>106</v>
      </c>
      <c r="L7" s="19" t="s">
        <v>107</v>
      </c>
      <c r="M7" s="19" t="s">
        <v>108</v>
      </c>
      <c r="N7" s="19" t="s">
        <v>109</v>
      </c>
      <c r="O7" s="17" t="s">
        <v>110</v>
      </c>
      <c r="P7" s="17" t="s">
        <v>111</v>
      </c>
      <c r="Q7" s="17" t="s">
        <v>112</v>
      </c>
      <c r="R7" s="17" t="s">
        <v>113</v>
      </c>
    </row>
    <row r="8" spans="1:18" ht="12">
      <c r="A8" s="20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6" ht="12">
      <c r="A9" s="14"/>
      <c r="B9" s="15"/>
      <c r="C9" s="15"/>
      <c r="D9" s="15"/>
      <c r="E9" s="15"/>
      <c r="F9" s="16"/>
    </row>
    <row r="10" spans="1:6" ht="12">
      <c r="A10" s="14"/>
      <c r="B10" s="15"/>
      <c r="C10" s="15"/>
      <c r="D10" s="15"/>
      <c r="E10" s="15"/>
      <c r="F10" s="16"/>
    </row>
    <row r="11" spans="1:6" ht="17.25">
      <c r="A11" s="74" t="s">
        <v>193</v>
      </c>
      <c r="B11" s="75"/>
      <c r="C11" s="75"/>
      <c r="D11" s="15"/>
      <c r="E11" s="15"/>
      <c r="F11" s="16"/>
    </row>
    <row r="14" spans="4:5" ht="12">
      <c r="D14" s="9" t="s">
        <v>93</v>
      </c>
      <c r="E14" s="9"/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L14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0.421875" style="0" customWidth="1"/>
    <col min="4" max="4" width="19.57421875" style="0" customWidth="1"/>
    <col min="5" max="5" width="6.421875" style="0" customWidth="1"/>
    <col min="6" max="6" width="8.00390625" style="0" customWidth="1"/>
    <col min="7" max="7" width="14.57421875" style="0" customWidth="1"/>
    <col min="8" max="8" width="14.421875" style="0" customWidth="1"/>
    <col min="9" max="9" width="17.421875" style="0" customWidth="1"/>
    <col min="10" max="10" width="9.140625" style="0" customWidth="1"/>
    <col min="11" max="11" width="9.00390625" style="0" customWidth="1"/>
    <col min="12" max="12" width="8.140625" style="0" customWidth="1"/>
  </cols>
  <sheetData>
    <row r="1" ht="12.75">
      <c r="A1" s="1" t="s">
        <v>114</v>
      </c>
    </row>
    <row r="2" ht="12.75">
      <c r="A2" s="1" t="s">
        <v>85</v>
      </c>
    </row>
    <row r="3" ht="12.75">
      <c r="A3" s="1" t="s">
        <v>0</v>
      </c>
    </row>
    <row r="4" ht="12.75">
      <c r="A4" s="1" t="s">
        <v>115</v>
      </c>
    </row>
    <row r="7" spans="1:12" ht="38.25" customHeight="1">
      <c r="A7" s="76" t="s">
        <v>116</v>
      </c>
      <c r="B7" s="76"/>
      <c r="C7" s="76"/>
      <c r="D7" s="76"/>
      <c r="E7" s="76"/>
      <c r="F7" s="76"/>
      <c r="G7" s="76"/>
      <c r="H7" s="76"/>
      <c r="I7" s="76"/>
      <c r="J7" s="76" t="s">
        <v>117</v>
      </c>
      <c r="K7" s="76"/>
      <c r="L7" s="76"/>
    </row>
    <row r="8" spans="1:12" s="12" customFormat="1" ht="72" customHeight="1">
      <c r="A8" s="26" t="s">
        <v>121</v>
      </c>
      <c r="B8" s="26" t="s">
        <v>122</v>
      </c>
      <c r="C8" s="26" t="s">
        <v>123</v>
      </c>
      <c r="D8" s="26" t="s">
        <v>124</v>
      </c>
      <c r="E8" s="26" t="s">
        <v>125</v>
      </c>
      <c r="F8" s="26" t="s">
        <v>126</v>
      </c>
      <c r="G8" s="26" t="s">
        <v>127</v>
      </c>
      <c r="H8" s="26" t="s">
        <v>128</v>
      </c>
      <c r="I8" s="26" t="s">
        <v>129</v>
      </c>
      <c r="J8" s="11" t="s">
        <v>118</v>
      </c>
      <c r="K8" s="11" t="s">
        <v>119</v>
      </c>
      <c r="L8" s="11" t="s">
        <v>120</v>
      </c>
    </row>
    <row r="9" spans="1:12" s="12" customFormat="1" ht="45.75" customHeight="1">
      <c r="A9" s="17"/>
      <c r="B9" s="17"/>
      <c r="C9" s="17"/>
      <c r="D9" s="17"/>
      <c r="E9" s="17"/>
      <c r="F9" s="17"/>
      <c r="G9" s="17"/>
      <c r="H9" s="17"/>
      <c r="I9" s="17"/>
      <c r="J9" s="25"/>
      <c r="K9" s="11"/>
      <c r="L9" s="11"/>
    </row>
    <row r="10" spans="9:12" ht="12">
      <c r="I10" s="23" t="s">
        <v>13</v>
      </c>
      <c r="J10" s="3" t="s">
        <v>38</v>
      </c>
      <c r="K10" s="3" t="s">
        <v>38</v>
      </c>
      <c r="L10" s="3" t="s">
        <v>38</v>
      </c>
    </row>
    <row r="12" ht="17.25">
      <c r="A12" s="66" t="s">
        <v>194</v>
      </c>
    </row>
    <row r="14" spans="1:12" ht="12.75">
      <c r="A14" s="7"/>
      <c r="B14" s="77" t="s">
        <v>1</v>
      </c>
      <c r="C14" s="77"/>
      <c r="D14" s="77"/>
      <c r="E14" s="77"/>
      <c r="F14" s="77"/>
      <c r="G14" s="78"/>
      <c r="H14" s="78"/>
      <c r="I14" s="78"/>
      <c r="J14" s="78"/>
      <c r="K14" s="78"/>
      <c r="L14" s="78"/>
    </row>
    <row r="17" spans="7:8" ht="12">
      <c r="G17" s="9" t="s">
        <v>93</v>
      </c>
      <c r="H17" s="9"/>
    </row>
  </sheetData>
  <sheetProtection/>
  <mergeCells count="3">
    <mergeCell ref="A7:I7"/>
    <mergeCell ref="J7:L7"/>
    <mergeCell ref="B14:L14"/>
  </mergeCell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4">
      <selection activeCell="N9" sqref="N9"/>
    </sheetView>
  </sheetViews>
  <sheetFormatPr defaultColWidth="9.140625" defaultRowHeight="12.75"/>
  <cols>
    <col min="1" max="2" width="9.00390625" style="29" customWidth="1"/>
    <col min="3" max="3" width="14.140625" style="29" customWidth="1"/>
    <col min="4" max="4" width="12.140625" style="29" customWidth="1"/>
    <col min="5" max="5" width="11.28125" style="29" customWidth="1"/>
    <col min="6" max="6" width="7.7109375" style="29" customWidth="1"/>
    <col min="7" max="7" width="8.421875" style="29" customWidth="1"/>
    <col min="8" max="9" width="5.421875" style="0" customWidth="1"/>
    <col min="10" max="10" width="4.8515625" style="0" customWidth="1"/>
    <col min="11" max="11" width="6.00390625" style="0" customWidth="1"/>
    <col min="12" max="12" width="11.421875" style="0" customWidth="1"/>
    <col min="13" max="13" width="15.57421875" style="0" customWidth="1"/>
    <col min="14" max="14" width="28.421875" style="0" customWidth="1"/>
    <col min="15" max="15" width="7.421875" style="0" customWidth="1"/>
    <col min="16" max="16" width="12.421875" style="0" customWidth="1"/>
    <col min="17" max="17" width="12.57421875" style="0" customWidth="1"/>
    <col min="18" max="18" width="13.8515625" style="0" customWidth="1"/>
    <col min="19" max="19" width="17.00390625" style="0" customWidth="1"/>
    <col min="20" max="20" width="14.57421875" style="0" customWidth="1"/>
    <col min="21" max="21" width="13.57421875" style="0" customWidth="1"/>
    <col min="22" max="22" width="12.8515625" style="0" customWidth="1"/>
    <col min="23" max="23" width="11.8515625" style="0" customWidth="1"/>
    <col min="24" max="24" width="17.421875" style="29" customWidth="1"/>
  </cols>
  <sheetData>
    <row r="1" spans="1:7" ht="12.75">
      <c r="A1" s="30" t="s">
        <v>130</v>
      </c>
      <c r="D1"/>
      <c r="E1"/>
      <c r="F1"/>
      <c r="G1"/>
    </row>
    <row r="2" spans="1:7" ht="12.75">
      <c r="A2" s="31" t="s">
        <v>85</v>
      </c>
      <c r="D2"/>
      <c r="E2"/>
      <c r="F2"/>
      <c r="G2"/>
    </row>
    <row r="3" spans="1:7" ht="12.75">
      <c r="A3" s="31" t="s">
        <v>0</v>
      </c>
      <c r="D3"/>
      <c r="E3"/>
      <c r="F3"/>
      <c r="G3"/>
    </row>
    <row r="4" spans="1:7" ht="12.75">
      <c r="A4" s="30" t="s">
        <v>131</v>
      </c>
      <c r="D4"/>
      <c r="E4"/>
      <c r="F4"/>
      <c r="G4"/>
    </row>
    <row r="7" spans="1:24" ht="27.75" customHeight="1">
      <c r="A7" s="84" t="s">
        <v>132</v>
      </c>
      <c r="B7" s="88" t="s">
        <v>133</v>
      </c>
      <c r="C7" s="86" t="s">
        <v>96</v>
      </c>
      <c r="D7" s="90" t="s">
        <v>136</v>
      </c>
      <c r="E7" s="90" t="s">
        <v>137</v>
      </c>
      <c r="F7" s="90" t="s">
        <v>139</v>
      </c>
      <c r="G7" s="92" t="s">
        <v>140</v>
      </c>
      <c r="H7" s="76" t="s">
        <v>15</v>
      </c>
      <c r="I7" s="76"/>
      <c r="J7" s="76"/>
      <c r="K7" s="76" t="s">
        <v>19</v>
      </c>
      <c r="L7" s="76" t="s">
        <v>20</v>
      </c>
      <c r="M7" s="76" t="s">
        <v>21</v>
      </c>
      <c r="N7" s="76" t="s">
        <v>22</v>
      </c>
      <c r="O7" s="81" t="s">
        <v>142</v>
      </c>
      <c r="P7" s="76" t="s">
        <v>23</v>
      </c>
      <c r="Q7" s="76"/>
      <c r="R7" s="76"/>
      <c r="S7" s="76"/>
      <c r="T7" s="79" t="s">
        <v>143</v>
      </c>
      <c r="U7" s="79" t="s">
        <v>144</v>
      </c>
      <c r="V7" s="76" t="s">
        <v>28</v>
      </c>
      <c r="W7" s="80"/>
      <c r="X7" s="82" t="s">
        <v>145</v>
      </c>
    </row>
    <row r="8" spans="1:24" ht="38.25" customHeight="1">
      <c r="A8" s="85"/>
      <c r="B8" s="89"/>
      <c r="C8" s="87"/>
      <c r="D8" s="91"/>
      <c r="E8" s="91"/>
      <c r="F8" s="91"/>
      <c r="G8" s="93"/>
      <c r="H8" s="2" t="s">
        <v>16</v>
      </c>
      <c r="I8" s="2" t="s">
        <v>17</v>
      </c>
      <c r="J8" s="2" t="s">
        <v>18</v>
      </c>
      <c r="K8" s="76"/>
      <c r="L8" s="76"/>
      <c r="M8" s="76"/>
      <c r="N8" s="76"/>
      <c r="O8" s="76"/>
      <c r="P8" s="2" t="s">
        <v>24</v>
      </c>
      <c r="Q8" s="2" t="s">
        <v>25</v>
      </c>
      <c r="R8" s="2" t="s">
        <v>26</v>
      </c>
      <c r="S8" s="2" t="s">
        <v>27</v>
      </c>
      <c r="T8" s="79"/>
      <c r="U8" s="79"/>
      <c r="V8" s="2" t="s">
        <v>29</v>
      </c>
      <c r="W8" s="28" t="s">
        <v>20</v>
      </c>
      <c r="X8" s="83"/>
    </row>
    <row r="9" spans="1:24" ht="49.5">
      <c r="A9" s="54"/>
      <c r="B9" s="55" t="s">
        <v>30</v>
      </c>
      <c r="C9" s="36" t="s">
        <v>134</v>
      </c>
      <c r="D9" s="39">
        <v>2018</v>
      </c>
      <c r="E9" s="41" t="s">
        <v>138</v>
      </c>
      <c r="F9" s="39">
        <v>1</v>
      </c>
      <c r="G9" s="36" t="s">
        <v>141</v>
      </c>
      <c r="H9" s="35" t="s">
        <v>31</v>
      </c>
      <c r="I9" s="2" t="s">
        <v>32</v>
      </c>
      <c r="J9" s="2" t="s">
        <v>33</v>
      </c>
      <c r="K9" s="2" t="s">
        <v>1</v>
      </c>
      <c r="L9" s="37" t="s">
        <v>34</v>
      </c>
      <c r="M9" s="11" t="s">
        <v>35</v>
      </c>
      <c r="N9" s="2" t="s">
        <v>199</v>
      </c>
      <c r="O9" s="2">
        <v>1</v>
      </c>
      <c r="P9" s="3" t="s">
        <v>38</v>
      </c>
      <c r="Q9" s="71">
        <v>307500</v>
      </c>
      <c r="R9" s="3" t="s">
        <v>38</v>
      </c>
      <c r="S9" s="3" t="s">
        <v>37</v>
      </c>
      <c r="T9" s="3" t="s">
        <v>38</v>
      </c>
      <c r="U9" s="3"/>
      <c r="V9" s="3" t="s">
        <v>38</v>
      </c>
      <c r="W9" s="28" t="s">
        <v>1</v>
      </c>
      <c r="X9" s="117" t="s">
        <v>201</v>
      </c>
    </row>
    <row r="10" spans="1:24" ht="49.5">
      <c r="A10" s="54"/>
      <c r="B10" s="54" t="s">
        <v>36</v>
      </c>
      <c r="C10" s="56" t="s">
        <v>195</v>
      </c>
      <c r="D10" s="18">
        <v>2018</v>
      </c>
      <c r="E10" s="41" t="s">
        <v>138</v>
      </c>
      <c r="F10" s="18">
        <v>1</v>
      </c>
      <c r="G10" s="36" t="s">
        <v>141</v>
      </c>
      <c r="H10" s="35" t="s">
        <v>31</v>
      </c>
      <c r="I10" s="2" t="s">
        <v>32</v>
      </c>
      <c r="J10" s="2" t="s">
        <v>33</v>
      </c>
      <c r="K10" s="2" t="s">
        <v>1</v>
      </c>
      <c r="L10" s="37" t="s">
        <v>40</v>
      </c>
      <c r="M10" s="11" t="s">
        <v>41</v>
      </c>
      <c r="N10" s="2" t="s">
        <v>200</v>
      </c>
      <c r="O10" s="2">
        <v>2</v>
      </c>
      <c r="P10" s="3" t="s">
        <v>38</v>
      </c>
      <c r="Q10" s="3" t="s">
        <v>42</v>
      </c>
      <c r="R10" s="3" t="s">
        <v>38</v>
      </c>
      <c r="S10" s="3" t="s">
        <v>42</v>
      </c>
      <c r="T10" s="3" t="s">
        <v>38</v>
      </c>
      <c r="U10" s="3"/>
      <c r="V10" s="3" t="s">
        <v>38</v>
      </c>
      <c r="W10" s="28" t="s">
        <v>1</v>
      </c>
      <c r="X10" s="117" t="s">
        <v>201</v>
      </c>
    </row>
    <row r="11" spans="1:24" ht="41.25">
      <c r="A11" s="54"/>
      <c r="B11" s="54" t="s">
        <v>43</v>
      </c>
      <c r="C11" s="33"/>
      <c r="D11" s="32">
        <v>2020</v>
      </c>
      <c r="E11" s="41" t="s">
        <v>138</v>
      </c>
      <c r="F11" s="32">
        <v>1</v>
      </c>
      <c r="G11" s="36" t="s">
        <v>141</v>
      </c>
      <c r="H11" s="2" t="s">
        <v>31</v>
      </c>
      <c r="I11" s="2" t="s">
        <v>32</v>
      </c>
      <c r="J11" s="2" t="s">
        <v>33</v>
      </c>
      <c r="K11" s="2" t="s">
        <v>1</v>
      </c>
      <c r="L11" s="37" t="s">
        <v>44</v>
      </c>
      <c r="M11" s="11" t="s">
        <v>45</v>
      </c>
      <c r="N11" s="2" t="s">
        <v>46</v>
      </c>
      <c r="O11" s="2" t="s">
        <v>43</v>
      </c>
      <c r="P11" s="3" t="s">
        <v>38</v>
      </c>
      <c r="Q11" s="3" t="s">
        <v>38</v>
      </c>
      <c r="R11" s="3" t="s">
        <v>47</v>
      </c>
      <c r="S11" s="3" t="s">
        <v>47</v>
      </c>
      <c r="T11" s="3" t="s">
        <v>38</v>
      </c>
      <c r="U11" s="3"/>
      <c r="V11" s="3" t="s">
        <v>38</v>
      </c>
      <c r="W11" s="28" t="s">
        <v>1</v>
      </c>
      <c r="X11" s="68"/>
    </row>
    <row r="12" spans="1:24" ht="36.75">
      <c r="A12" s="54"/>
      <c r="B12" s="54" t="s">
        <v>48</v>
      </c>
      <c r="C12" s="38"/>
      <c r="D12" s="33">
        <v>2019</v>
      </c>
      <c r="E12" s="41" t="s">
        <v>138</v>
      </c>
      <c r="F12" s="33">
        <v>1</v>
      </c>
      <c r="G12" s="36" t="s">
        <v>141</v>
      </c>
      <c r="H12" s="2" t="s">
        <v>31</v>
      </c>
      <c r="I12" s="2" t="s">
        <v>32</v>
      </c>
      <c r="J12" s="2" t="s">
        <v>33</v>
      </c>
      <c r="K12" s="2" t="s">
        <v>1</v>
      </c>
      <c r="L12" s="37" t="s">
        <v>34</v>
      </c>
      <c r="M12" s="11" t="s">
        <v>41</v>
      </c>
      <c r="N12" s="2" t="s">
        <v>49</v>
      </c>
      <c r="O12" s="2" t="s">
        <v>36</v>
      </c>
      <c r="P12" s="3" t="s">
        <v>38</v>
      </c>
      <c r="Q12" s="3" t="s">
        <v>50</v>
      </c>
      <c r="R12" s="3" t="s">
        <v>38</v>
      </c>
      <c r="S12" s="3" t="s">
        <v>50</v>
      </c>
      <c r="T12" s="3" t="s">
        <v>38</v>
      </c>
      <c r="U12" s="3"/>
      <c r="V12" s="3" t="s">
        <v>38</v>
      </c>
      <c r="W12" s="28" t="s">
        <v>1</v>
      </c>
      <c r="X12" s="69"/>
    </row>
    <row r="13" spans="1:24" ht="36.75">
      <c r="A13" s="54"/>
      <c r="B13" s="53" t="s">
        <v>51</v>
      </c>
      <c r="C13" s="67" t="s">
        <v>196</v>
      </c>
      <c r="D13" s="51">
        <v>2018</v>
      </c>
      <c r="E13" s="41" t="s">
        <v>138</v>
      </c>
      <c r="F13" s="38">
        <v>1</v>
      </c>
      <c r="G13" s="36" t="s">
        <v>141</v>
      </c>
      <c r="H13" s="2" t="s">
        <v>31</v>
      </c>
      <c r="I13" s="2" t="s">
        <v>32</v>
      </c>
      <c r="J13" s="2" t="s">
        <v>33</v>
      </c>
      <c r="K13" s="2" t="s">
        <v>1</v>
      </c>
      <c r="L13" s="37" t="s">
        <v>34</v>
      </c>
      <c r="M13" s="11" t="s">
        <v>52</v>
      </c>
      <c r="N13" s="2" t="s">
        <v>53</v>
      </c>
      <c r="O13" s="2" t="s">
        <v>36</v>
      </c>
      <c r="P13" s="3" t="s">
        <v>54</v>
      </c>
      <c r="Q13" s="3" t="s">
        <v>38</v>
      </c>
      <c r="R13" s="3" t="s">
        <v>38</v>
      </c>
      <c r="S13" s="3" t="s">
        <v>54</v>
      </c>
      <c r="T13" s="3" t="s">
        <v>38</v>
      </c>
      <c r="U13" s="3"/>
      <c r="V13" s="3" t="s">
        <v>38</v>
      </c>
      <c r="W13" s="28" t="s">
        <v>1</v>
      </c>
      <c r="X13" s="68"/>
    </row>
    <row r="14" spans="1:24" ht="62.25">
      <c r="A14" s="54"/>
      <c r="B14" s="54" t="s">
        <v>55</v>
      </c>
      <c r="C14" s="57" t="s">
        <v>135</v>
      </c>
      <c r="D14" s="40">
        <v>2018</v>
      </c>
      <c r="E14" s="41" t="s">
        <v>138</v>
      </c>
      <c r="F14" s="40">
        <v>1</v>
      </c>
      <c r="G14" s="36" t="s">
        <v>141</v>
      </c>
      <c r="H14" s="35" t="s">
        <v>31</v>
      </c>
      <c r="I14" s="2" t="s">
        <v>32</v>
      </c>
      <c r="J14" s="2" t="s">
        <v>33</v>
      </c>
      <c r="K14" s="2" t="s">
        <v>1</v>
      </c>
      <c r="L14" s="37" t="s">
        <v>56</v>
      </c>
      <c r="M14" s="11" t="s">
        <v>57</v>
      </c>
      <c r="N14" s="2" t="s">
        <v>58</v>
      </c>
      <c r="O14" s="2" t="s">
        <v>43</v>
      </c>
      <c r="P14" s="3" t="s">
        <v>59</v>
      </c>
      <c r="Q14" s="3" t="s">
        <v>38</v>
      </c>
      <c r="R14" s="3" t="s">
        <v>38</v>
      </c>
      <c r="S14" s="3" t="s">
        <v>59</v>
      </c>
      <c r="T14" s="3" t="s">
        <v>38</v>
      </c>
      <c r="U14" s="3"/>
      <c r="V14" s="3" t="s">
        <v>38</v>
      </c>
      <c r="W14" s="28" t="s">
        <v>1</v>
      </c>
      <c r="X14" s="68"/>
    </row>
    <row r="15" spans="1:24" ht="24.75">
      <c r="A15" s="54"/>
      <c r="B15" s="54" t="s">
        <v>60</v>
      </c>
      <c r="C15" s="33"/>
      <c r="D15" s="32">
        <v>2019</v>
      </c>
      <c r="E15" s="41" t="s">
        <v>138</v>
      </c>
      <c r="F15" s="32">
        <v>1</v>
      </c>
      <c r="G15" s="36" t="s">
        <v>141</v>
      </c>
      <c r="H15" s="2" t="s">
        <v>31</v>
      </c>
      <c r="I15" s="2" t="s">
        <v>32</v>
      </c>
      <c r="J15" s="2" t="s">
        <v>33</v>
      </c>
      <c r="K15" s="2" t="s">
        <v>1</v>
      </c>
      <c r="L15" s="37" t="s">
        <v>44</v>
      </c>
      <c r="M15" s="11" t="s">
        <v>52</v>
      </c>
      <c r="N15" s="2" t="s">
        <v>61</v>
      </c>
      <c r="O15" s="2" t="s">
        <v>43</v>
      </c>
      <c r="P15" s="3" t="s">
        <v>38</v>
      </c>
      <c r="Q15" s="3" t="s">
        <v>62</v>
      </c>
      <c r="R15" s="3" t="s">
        <v>62</v>
      </c>
      <c r="S15" s="3" t="s">
        <v>63</v>
      </c>
      <c r="T15" s="3" t="s">
        <v>38</v>
      </c>
      <c r="U15" s="3"/>
      <c r="V15" s="3" t="s">
        <v>38</v>
      </c>
      <c r="W15" s="28" t="s">
        <v>1</v>
      </c>
      <c r="X15" s="68"/>
    </row>
    <row r="16" spans="1:24" ht="41.25">
      <c r="A16" s="54"/>
      <c r="B16" s="54" t="s">
        <v>64</v>
      </c>
      <c r="C16" s="38" t="s">
        <v>198</v>
      </c>
      <c r="D16" s="33">
        <v>2018</v>
      </c>
      <c r="E16" s="41" t="s">
        <v>138</v>
      </c>
      <c r="F16" s="33">
        <v>1</v>
      </c>
      <c r="G16" s="36" t="s">
        <v>141</v>
      </c>
      <c r="H16" s="2" t="s">
        <v>31</v>
      </c>
      <c r="I16" s="2" t="s">
        <v>32</v>
      </c>
      <c r="J16" s="2" t="s">
        <v>33</v>
      </c>
      <c r="K16" s="2" t="s">
        <v>1</v>
      </c>
      <c r="L16" s="37" t="s">
        <v>34</v>
      </c>
      <c r="M16" s="11" t="s">
        <v>65</v>
      </c>
      <c r="N16" s="2" t="s">
        <v>66</v>
      </c>
      <c r="O16" s="2" t="s">
        <v>30</v>
      </c>
      <c r="P16" s="3" t="s">
        <v>67</v>
      </c>
      <c r="Q16" s="71">
        <v>1100000</v>
      </c>
      <c r="R16" s="3" t="s">
        <v>38</v>
      </c>
      <c r="S16" s="71">
        <v>1700000</v>
      </c>
      <c r="T16" s="3" t="s">
        <v>38</v>
      </c>
      <c r="U16" s="3"/>
      <c r="V16" s="71">
        <v>1100000</v>
      </c>
      <c r="W16" s="42" t="s">
        <v>68</v>
      </c>
      <c r="X16" s="70"/>
    </row>
    <row r="17" spans="1:24" ht="49.5">
      <c r="A17" s="54"/>
      <c r="B17" s="53" t="s">
        <v>69</v>
      </c>
      <c r="C17" s="67" t="s">
        <v>197</v>
      </c>
      <c r="D17" s="50">
        <v>2018</v>
      </c>
      <c r="E17" s="41" t="s">
        <v>138</v>
      </c>
      <c r="F17" s="33">
        <v>1</v>
      </c>
      <c r="G17" s="36" t="s">
        <v>141</v>
      </c>
      <c r="H17" s="2" t="s">
        <v>31</v>
      </c>
      <c r="I17" s="2" t="s">
        <v>32</v>
      </c>
      <c r="J17" s="2" t="s">
        <v>33</v>
      </c>
      <c r="K17" s="2" t="s">
        <v>1</v>
      </c>
      <c r="L17" s="37" t="s">
        <v>34</v>
      </c>
      <c r="M17" s="11" t="s">
        <v>65</v>
      </c>
      <c r="N17" s="2" t="s">
        <v>70</v>
      </c>
      <c r="O17" s="2" t="s">
        <v>36</v>
      </c>
      <c r="P17" s="3" t="s">
        <v>38</v>
      </c>
      <c r="Q17" s="3" t="s">
        <v>71</v>
      </c>
      <c r="R17" s="3" t="s">
        <v>38</v>
      </c>
      <c r="S17" s="3" t="s">
        <v>71</v>
      </c>
      <c r="T17" s="13" t="s">
        <v>38</v>
      </c>
      <c r="U17" s="13"/>
      <c r="V17" s="3" t="s">
        <v>38</v>
      </c>
      <c r="W17" s="28" t="s">
        <v>1</v>
      </c>
      <c r="X17" s="117" t="s">
        <v>201</v>
      </c>
    </row>
    <row r="18" spans="15:22" ht="12.75">
      <c r="O18" s="6" t="s">
        <v>72</v>
      </c>
      <c r="P18" s="48">
        <f>P9+P10+P11+P12+P13+P14+P15+P16+P17</f>
        <v>1405000</v>
      </c>
      <c r="Q18" s="71">
        <f>Q9+Q10+Q11+Q12+Q13+Q14+Q15+Q16+Q17</f>
        <v>2782500</v>
      </c>
      <c r="R18" s="3" t="s">
        <v>14</v>
      </c>
      <c r="S18" s="73">
        <v>5055500</v>
      </c>
      <c r="T18" s="21" t="s">
        <v>38</v>
      </c>
      <c r="U18" s="22"/>
      <c r="V18" s="72">
        <v>1100000</v>
      </c>
    </row>
    <row r="22" spans="7:15" ht="12.75">
      <c r="G22" s="34"/>
      <c r="H22" s="78"/>
      <c r="I22" s="78"/>
      <c r="J22" s="78"/>
      <c r="K22" s="78"/>
      <c r="L22" s="78"/>
      <c r="M22" s="78"/>
      <c r="N22" s="78"/>
      <c r="O22" s="78"/>
    </row>
    <row r="23" spans="7:10" ht="12">
      <c r="G23" s="43" t="s">
        <v>93</v>
      </c>
      <c r="H23" s="9"/>
      <c r="I23" s="9"/>
      <c r="J23" s="9"/>
    </row>
  </sheetData>
  <sheetProtection/>
  <mergeCells count="19">
    <mergeCell ref="X7:X8"/>
    <mergeCell ref="A7:A8"/>
    <mergeCell ref="C7:C8"/>
    <mergeCell ref="B7:B8"/>
    <mergeCell ref="D7:D8"/>
    <mergeCell ref="E7:E8"/>
    <mergeCell ref="F7:F8"/>
    <mergeCell ref="G7:G8"/>
    <mergeCell ref="H7:J7"/>
    <mergeCell ref="K7:K8"/>
    <mergeCell ref="U7:U8"/>
    <mergeCell ref="V7:W7"/>
    <mergeCell ref="H22:O22"/>
    <mergeCell ref="L7:L8"/>
    <mergeCell ref="M7:M8"/>
    <mergeCell ref="T7:T8"/>
    <mergeCell ref="N7:N8"/>
    <mergeCell ref="O7:O8"/>
    <mergeCell ref="P7:S7"/>
  </mergeCells>
  <printOptions/>
  <pageMargins left="0.75" right="0.75" top="1" bottom="1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8.421875" style="0" customWidth="1"/>
    <col min="2" max="2" width="15.00390625" style="0" customWidth="1"/>
    <col min="3" max="3" width="24.28125" style="0" customWidth="1"/>
    <col min="4" max="4" width="15.57421875" style="0" customWidth="1"/>
    <col min="5" max="5" width="4.00390625" style="0" customWidth="1"/>
    <col min="6" max="6" width="14.57421875" style="0" customWidth="1"/>
    <col min="7" max="7" width="16.28125" style="0" customWidth="1"/>
    <col min="8" max="8" width="16.421875" style="0" customWidth="1"/>
    <col min="9" max="9" width="6.421875" style="0" customWidth="1"/>
    <col min="10" max="10" width="5.421875" style="0" customWidth="1"/>
    <col min="11" max="11" width="6.57421875" style="0" customWidth="1"/>
    <col min="12" max="12" width="10.00390625" style="0" customWidth="1"/>
    <col min="13" max="13" width="9.421875" style="0" customWidth="1"/>
    <col min="14" max="14" width="11.8515625" style="0" customWidth="1"/>
    <col min="15" max="15" width="15.8515625" style="0" customWidth="1"/>
  </cols>
  <sheetData>
    <row r="1" ht="12.75">
      <c r="A1" s="10" t="s">
        <v>146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147</v>
      </c>
    </row>
    <row r="7" spans="1:15" s="12" customFormat="1" ht="42.75" customHeight="1">
      <c r="A7" s="94" t="s">
        <v>73</v>
      </c>
      <c r="B7" s="94" t="s">
        <v>74</v>
      </c>
      <c r="C7" s="95" t="s">
        <v>75</v>
      </c>
      <c r="D7" s="97" t="s">
        <v>76</v>
      </c>
      <c r="E7" s="98"/>
      <c r="F7" s="95" t="s">
        <v>148</v>
      </c>
      <c r="G7" s="95" t="s">
        <v>77</v>
      </c>
      <c r="H7" s="95" t="s">
        <v>149</v>
      </c>
      <c r="I7" s="95" t="s">
        <v>150</v>
      </c>
      <c r="J7" s="95"/>
      <c r="K7" s="95" t="s">
        <v>142</v>
      </c>
      <c r="L7" s="95" t="s">
        <v>151</v>
      </c>
      <c r="M7" s="95" t="s">
        <v>152</v>
      </c>
      <c r="N7" s="103"/>
      <c r="O7" s="104" t="s">
        <v>145</v>
      </c>
    </row>
    <row r="8" spans="1:15" s="12" customFormat="1" ht="38.25" customHeight="1">
      <c r="A8" s="94"/>
      <c r="B8" s="94"/>
      <c r="C8" s="96"/>
      <c r="D8" s="99"/>
      <c r="E8" s="100"/>
      <c r="F8" s="95"/>
      <c r="G8" s="95"/>
      <c r="H8" s="95"/>
      <c r="I8" s="11" t="s">
        <v>78</v>
      </c>
      <c r="J8" s="11" t="s">
        <v>79</v>
      </c>
      <c r="K8" s="95"/>
      <c r="L8" s="95"/>
      <c r="M8" s="11" t="s">
        <v>153</v>
      </c>
      <c r="N8" s="45" t="s">
        <v>154</v>
      </c>
      <c r="O8" s="105"/>
    </row>
    <row r="9" spans="1:15" ht="49.5">
      <c r="A9" s="2"/>
      <c r="B9" s="67" t="s">
        <v>196</v>
      </c>
      <c r="C9" s="2" t="s">
        <v>53</v>
      </c>
      <c r="D9" s="101" t="s">
        <v>138</v>
      </c>
      <c r="E9" s="102"/>
      <c r="F9" s="3" t="s">
        <v>54</v>
      </c>
      <c r="G9" s="3" t="s">
        <v>54</v>
      </c>
      <c r="H9" s="2" t="s">
        <v>80</v>
      </c>
      <c r="I9" s="2" t="s">
        <v>39</v>
      </c>
      <c r="J9" s="2" t="s">
        <v>39</v>
      </c>
      <c r="K9" s="2" t="s">
        <v>36</v>
      </c>
      <c r="L9" s="2" t="s">
        <v>81</v>
      </c>
      <c r="M9" s="2"/>
      <c r="N9" s="28"/>
      <c r="O9" s="22"/>
    </row>
    <row r="10" spans="1:15" ht="74.25">
      <c r="A10" s="2"/>
      <c r="B10" s="57" t="s">
        <v>135</v>
      </c>
      <c r="C10" s="2" t="s">
        <v>58</v>
      </c>
      <c r="D10" s="101" t="s">
        <v>138</v>
      </c>
      <c r="E10" s="102"/>
      <c r="F10" s="3" t="s">
        <v>59</v>
      </c>
      <c r="G10" s="3" t="s">
        <v>59</v>
      </c>
      <c r="H10" s="2" t="s">
        <v>80</v>
      </c>
      <c r="I10" s="2" t="s">
        <v>39</v>
      </c>
      <c r="J10" s="2" t="s">
        <v>39</v>
      </c>
      <c r="K10" s="2" t="s">
        <v>43</v>
      </c>
      <c r="L10" s="2" t="s">
        <v>81</v>
      </c>
      <c r="M10" s="2"/>
      <c r="N10" s="28"/>
      <c r="O10" s="22"/>
    </row>
    <row r="11" spans="1:15" ht="36.75">
      <c r="A11" s="2"/>
      <c r="B11" s="11" t="s">
        <v>198</v>
      </c>
      <c r="C11" s="2" t="s">
        <v>66</v>
      </c>
      <c r="D11" s="101" t="s">
        <v>138</v>
      </c>
      <c r="E11" s="102"/>
      <c r="F11" s="3" t="s">
        <v>67</v>
      </c>
      <c r="G11" s="71">
        <v>1700000</v>
      </c>
      <c r="H11" s="2" t="s">
        <v>82</v>
      </c>
      <c r="I11" s="2" t="s">
        <v>39</v>
      </c>
      <c r="J11" s="2" t="s">
        <v>39</v>
      </c>
      <c r="K11" s="2" t="s">
        <v>30</v>
      </c>
      <c r="L11" s="2" t="s">
        <v>81</v>
      </c>
      <c r="M11" s="2"/>
      <c r="N11" s="28"/>
      <c r="O11" s="70"/>
    </row>
    <row r="12" spans="4:8" ht="12.75">
      <c r="D12" s="8" t="s">
        <v>27</v>
      </c>
      <c r="F12" s="48">
        <f>F9+F10+F11</f>
        <v>1405000</v>
      </c>
      <c r="G12" s="71">
        <f>G9+G10+G11</f>
        <v>2505000</v>
      </c>
      <c r="H12" s="3"/>
    </row>
  </sheetData>
  <sheetProtection/>
  <mergeCells count="15">
    <mergeCell ref="D9:E9"/>
    <mergeCell ref="D10:E10"/>
    <mergeCell ref="D11:E11"/>
    <mergeCell ref="O7:O8"/>
    <mergeCell ref="K7:K8"/>
    <mergeCell ref="L7:L8"/>
    <mergeCell ref="A7:A8"/>
    <mergeCell ref="B7:B8"/>
    <mergeCell ref="C7:C8"/>
    <mergeCell ref="D7:E8"/>
    <mergeCell ref="M7:N7"/>
    <mergeCell ref="F7:F8"/>
    <mergeCell ref="G7:G8"/>
    <mergeCell ref="H7:H8"/>
    <mergeCell ref="I7:J7"/>
  </mergeCells>
  <printOptions/>
  <pageMargins left="0.75" right="0.75" top="1" bottom="1" header="0.5" footer="0.5"/>
  <pageSetup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57421875" style="0" customWidth="1"/>
    <col min="2" max="2" width="13.421875" style="0" customWidth="1"/>
    <col min="3" max="3" width="25.421875" style="0" customWidth="1"/>
    <col min="4" max="4" width="17.57421875" style="0" customWidth="1"/>
    <col min="6" max="6" width="27.28125" style="0" customWidth="1"/>
  </cols>
  <sheetData>
    <row r="1" ht="12.75">
      <c r="A1" s="10" t="s">
        <v>155</v>
      </c>
    </row>
    <row r="2" ht="12.75">
      <c r="A2" s="1" t="s">
        <v>85</v>
      </c>
    </row>
    <row r="3" ht="12.75">
      <c r="A3" s="1" t="s">
        <v>0</v>
      </c>
    </row>
    <row r="4" ht="12.75">
      <c r="A4" s="10" t="s">
        <v>156</v>
      </c>
    </row>
    <row r="7" spans="1:12" ht="33.75" customHeight="1">
      <c r="A7" s="26" t="s">
        <v>157</v>
      </c>
      <c r="B7" s="26" t="s">
        <v>96</v>
      </c>
      <c r="C7" s="26" t="s">
        <v>83</v>
      </c>
      <c r="D7" s="26" t="s">
        <v>158</v>
      </c>
      <c r="E7" s="44" t="s">
        <v>159</v>
      </c>
      <c r="F7" s="17" t="s">
        <v>160</v>
      </c>
      <c r="G7" s="24"/>
      <c r="H7" s="24"/>
      <c r="I7" s="24"/>
      <c r="J7" s="24"/>
      <c r="K7" s="24"/>
      <c r="L7" s="24"/>
    </row>
    <row r="8" spans="1:12" ht="12">
      <c r="A8" s="17"/>
      <c r="B8" s="17"/>
      <c r="C8" s="17"/>
      <c r="D8" s="17"/>
      <c r="E8" s="46"/>
      <c r="F8" s="17"/>
      <c r="G8" s="24"/>
      <c r="H8" s="24"/>
      <c r="I8" s="24"/>
      <c r="J8" s="24"/>
      <c r="K8" s="24"/>
      <c r="L8" s="24"/>
    </row>
    <row r="9" spans="7:12" ht="12">
      <c r="G9" s="16"/>
      <c r="H9" s="16"/>
      <c r="I9" s="47"/>
      <c r="J9" s="15"/>
      <c r="K9" s="15"/>
      <c r="L9" s="15"/>
    </row>
    <row r="10" spans="7:12" ht="12">
      <c r="G10" s="16"/>
      <c r="H10" s="16"/>
      <c r="I10" s="16"/>
      <c r="J10" s="16"/>
      <c r="K10" s="16"/>
      <c r="L10" s="16"/>
    </row>
    <row r="12" spans="1:4" ht="12.75">
      <c r="A12" s="52" t="s">
        <v>163</v>
      </c>
      <c r="B12" s="52"/>
      <c r="C12" s="52"/>
      <c r="D12" s="52"/>
    </row>
    <row r="13" spans="1:12" ht="12.75">
      <c r="A13" s="7"/>
      <c r="B13" s="77" t="s">
        <v>1</v>
      </c>
      <c r="C13" s="77"/>
      <c r="D13" s="77"/>
      <c r="E13" s="77"/>
      <c r="F13" s="77"/>
      <c r="G13" s="78"/>
      <c r="H13" s="78"/>
      <c r="I13" s="78"/>
      <c r="J13" s="78"/>
      <c r="K13" s="78"/>
      <c r="L13" s="78"/>
    </row>
    <row r="16" spans="3:8" ht="12">
      <c r="C16" s="9" t="s">
        <v>93</v>
      </c>
      <c r="G16" s="9"/>
      <c r="H16" s="9"/>
    </row>
  </sheetData>
  <sheetProtection/>
  <mergeCells count="1">
    <mergeCell ref="B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1">
      <selection activeCell="C23" sqref="C23"/>
    </sheetView>
  </sheetViews>
  <sheetFormatPr defaultColWidth="9.140625" defaultRowHeight="12.75"/>
  <cols>
    <col min="1" max="1" width="50.7109375" style="0" customWidth="1"/>
    <col min="2" max="4" width="19.421875" style="0" customWidth="1"/>
  </cols>
  <sheetData>
    <row r="1" ht="12.75">
      <c r="A1" s="10" t="s">
        <v>161</v>
      </c>
    </row>
    <row r="2" ht="12.75">
      <c r="A2" s="10" t="s">
        <v>162</v>
      </c>
    </row>
    <row r="3" ht="12.75">
      <c r="A3" s="1" t="s">
        <v>0</v>
      </c>
    </row>
    <row r="4" ht="12.75">
      <c r="A4" s="10" t="s">
        <v>86</v>
      </c>
    </row>
    <row r="7" spans="1:4" ht="42.75" customHeight="1">
      <c r="A7" s="2" t="s">
        <v>87</v>
      </c>
      <c r="B7" s="2" t="s">
        <v>88</v>
      </c>
      <c r="C7" s="2" t="s">
        <v>89</v>
      </c>
      <c r="D7" s="2" t="s">
        <v>2</v>
      </c>
    </row>
    <row r="8" spans="1:4" ht="12">
      <c r="A8" s="4" t="s">
        <v>3</v>
      </c>
      <c r="B8" s="48"/>
      <c r="C8" s="48"/>
      <c r="D8" s="48"/>
    </row>
    <row r="9" spans="1:4" ht="12">
      <c r="A9" s="4" t="s">
        <v>5</v>
      </c>
      <c r="B9" s="48"/>
      <c r="C9" s="48"/>
      <c r="D9" s="48"/>
    </row>
    <row r="10" spans="1:4" ht="12">
      <c r="A10" s="4" t="s">
        <v>7</v>
      </c>
      <c r="B10" s="48"/>
      <c r="C10" s="48"/>
      <c r="D10" s="48"/>
    </row>
    <row r="11" spans="1:4" ht="12">
      <c r="A11" s="4" t="s">
        <v>91</v>
      </c>
      <c r="B11" s="48"/>
      <c r="C11" s="48"/>
      <c r="D11" s="48"/>
    </row>
    <row r="12" spans="1:4" ht="12">
      <c r="A12" s="4" t="s">
        <v>9</v>
      </c>
      <c r="B12" s="49">
        <v>16888.89</v>
      </c>
      <c r="C12" s="48">
        <v>25333.33</v>
      </c>
      <c r="D12" s="48">
        <f>B12+C12</f>
        <v>42222.22</v>
      </c>
    </row>
    <row r="13" spans="1:4" ht="36.75">
      <c r="A13" s="4" t="s">
        <v>92</v>
      </c>
      <c r="B13" s="48"/>
      <c r="C13" s="48"/>
      <c r="D13" s="48"/>
    </row>
    <row r="14" spans="1:4" ht="12">
      <c r="A14" s="4" t="s">
        <v>11</v>
      </c>
      <c r="B14" s="48"/>
      <c r="C14" s="48"/>
      <c r="D14" s="48"/>
    </row>
    <row r="15" spans="1:4" ht="12">
      <c r="A15" s="23" t="s">
        <v>13</v>
      </c>
      <c r="B15" s="49">
        <v>16888.89</v>
      </c>
      <c r="C15" s="48">
        <v>25333.33</v>
      </c>
      <c r="D15" s="48">
        <f>B15+C15</f>
        <v>42222.22</v>
      </c>
    </row>
    <row r="19" spans="2:4" ht="12">
      <c r="B19" s="9" t="s">
        <v>93</v>
      </c>
      <c r="D19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N1">
      <selection activeCell="A14" sqref="A14"/>
    </sheetView>
  </sheetViews>
  <sheetFormatPr defaultColWidth="9.140625" defaultRowHeight="12.75"/>
  <cols>
    <col min="1" max="1" width="8.140625" style="29" customWidth="1"/>
    <col min="2" max="4" width="10.140625" style="29" customWidth="1"/>
    <col min="5" max="5" width="10.421875" style="29" customWidth="1"/>
    <col min="6" max="6" width="14.28125" style="29" customWidth="1"/>
    <col min="7" max="7" width="10.8515625" style="29" customWidth="1"/>
    <col min="8" max="8" width="8.28125" style="29" customWidth="1"/>
    <col min="9" max="9" width="10.28125" style="29" customWidth="1"/>
    <col min="10" max="10" width="10.140625" style="29" customWidth="1"/>
    <col min="11" max="11" width="10.421875" style="29" customWidth="1"/>
    <col min="12" max="12" width="11.8515625" style="29" customWidth="1"/>
    <col min="13" max="13" width="6.8515625" style="29" customWidth="1"/>
    <col min="14" max="14" width="10.421875" style="29" customWidth="1"/>
    <col min="15" max="15" width="7.8515625" style="29" customWidth="1"/>
    <col min="16" max="16" width="9.140625" style="29" customWidth="1"/>
    <col min="17" max="17" width="10.421875" style="0" customWidth="1"/>
    <col min="18" max="18" width="10.00390625" style="0" customWidth="1"/>
    <col min="19" max="19" width="12.00390625" style="0" customWidth="1"/>
    <col min="20" max="20" width="11.28125" style="0" customWidth="1"/>
    <col min="21" max="21" width="8.140625" style="0" customWidth="1"/>
    <col min="22" max="22" width="8.00390625" style="0" customWidth="1"/>
    <col min="23" max="23" width="9.57421875" style="0" customWidth="1"/>
    <col min="24" max="24" width="13.57421875" style="0" customWidth="1"/>
    <col min="25" max="25" width="11.140625" style="0" customWidth="1"/>
  </cols>
  <sheetData>
    <row r="1" spans="1:16" ht="12.75">
      <c r="A1" s="30" t="s">
        <v>191</v>
      </c>
      <c r="B1" s="30"/>
      <c r="C1" s="30"/>
      <c r="D1" s="30"/>
      <c r="G1"/>
      <c r="H1"/>
      <c r="I1"/>
      <c r="J1"/>
      <c r="K1"/>
      <c r="L1"/>
      <c r="M1"/>
      <c r="N1"/>
      <c r="O1"/>
      <c r="P1"/>
    </row>
    <row r="2" spans="1:16" ht="12.75">
      <c r="A2" s="30" t="s">
        <v>164</v>
      </c>
      <c r="B2" s="30"/>
      <c r="C2" s="30"/>
      <c r="D2" s="30"/>
      <c r="G2"/>
      <c r="H2"/>
      <c r="I2"/>
      <c r="J2"/>
      <c r="K2"/>
      <c r="L2"/>
      <c r="M2"/>
      <c r="N2"/>
      <c r="O2"/>
      <c r="P2"/>
    </row>
    <row r="3" spans="1:16" ht="12.75">
      <c r="A3" s="31" t="s">
        <v>0</v>
      </c>
      <c r="B3" s="31"/>
      <c r="C3" s="31"/>
      <c r="D3" s="31"/>
      <c r="G3"/>
      <c r="H3"/>
      <c r="I3"/>
      <c r="J3"/>
      <c r="K3"/>
      <c r="L3"/>
      <c r="M3"/>
      <c r="N3"/>
      <c r="O3"/>
      <c r="P3"/>
    </row>
    <row r="4" spans="1:16" ht="12.75">
      <c r="A4" s="30" t="s">
        <v>165</v>
      </c>
      <c r="B4" s="30"/>
      <c r="C4" s="30"/>
      <c r="D4" s="30"/>
      <c r="G4"/>
      <c r="H4"/>
      <c r="I4"/>
      <c r="J4"/>
      <c r="K4"/>
      <c r="L4"/>
      <c r="M4"/>
      <c r="N4"/>
      <c r="O4"/>
      <c r="P4"/>
    </row>
    <row r="7" spans="1:25" ht="42" customHeight="1">
      <c r="A7" s="112" t="s">
        <v>132</v>
      </c>
      <c r="B7" s="90" t="s">
        <v>166</v>
      </c>
      <c r="C7" s="90" t="s">
        <v>168</v>
      </c>
      <c r="D7" s="90" t="s">
        <v>136</v>
      </c>
      <c r="E7" s="113" t="s">
        <v>96</v>
      </c>
      <c r="F7" s="115" t="s">
        <v>170</v>
      </c>
      <c r="G7" s="90" t="s">
        <v>171</v>
      </c>
      <c r="H7" s="90" t="s">
        <v>139</v>
      </c>
      <c r="I7" s="90" t="s">
        <v>172</v>
      </c>
      <c r="J7" s="90" t="s">
        <v>173</v>
      </c>
      <c r="K7" s="90" t="s">
        <v>174</v>
      </c>
      <c r="L7" s="90" t="s">
        <v>175</v>
      </c>
      <c r="M7" s="90" t="s">
        <v>159</v>
      </c>
      <c r="N7" s="90" t="s">
        <v>137</v>
      </c>
      <c r="O7" s="90" t="s">
        <v>178</v>
      </c>
      <c r="P7" s="92" t="s">
        <v>179</v>
      </c>
      <c r="Q7" s="81" t="s">
        <v>181</v>
      </c>
      <c r="R7" s="76"/>
      <c r="S7" s="76"/>
      <c r="T7" s="80"/>
      <c r="U7" s="106" t="s">
        <v>28</v>
      </c>
      <c r="V7" s="107"/>
      <c r="W7" s="110" t="s">
        <v>183</v>
      </c>
      <c r="X7" s="111"/>
      <c r="Y7" s="108" t="s">
        <v>185</v>
      </c>
    </row>
    <row r="8" spans="1:25" ht="65.25" customHeight="1">
      <c r="A8" s="112"/>
      <c r="B8" s="91"/>
      <c r="C8" s="91"/>
      <c r="D8" s="91"/>
      <c r="E8" s="114"/>
      <c r="F8" s="116"/>
      <c r="G8" s="91"/>
      <c r="H8" s="91"/>
      <c r="I8" s="105"/>
      <c r="J8" s="105"/>
      <c r="K8" s="105"/>
      <c r="L8" s="105"/>
      <c r="M8" s="105"/>
      <c r="N8" s="91"/>
      <c r="O8" s="91"/>
      <c r="P8" s="93"/>
      <c r="Q8" s="2" t="s">
        <v>24</v>
      </c>
      <c r="R8" s="2" t="s">
        <v>25</v>
      </c>
      <c r="S8" s="27" t="s">
        <v>182</v>
      </c>
      <c r="T8" s="28" t="s">
        <v>27</v>
      </c>
      <c r="U8" s="60" t="s">
        <v>29</v>
      </c>
      <c r="V8" s="61" t="s">
        <v>20</v>
      </c>
      <c r="W8" s="17" t="s">
        <v>184</v>
      </c>
      <c r="X8" s="17" t="s">
        <v>154</v>
      </c>
      <c r="Y8" s="109"/>
    </row>
    <row r="9" spans="1:25" ht="51.75">
      <c r="A9" s="54"/>
      <c r="B9" s="58" t="s">
        <v>167</v>
      </c>
      <c r="C9" s="58" t="s">
        <v>169</v>
      </c>
      <c r="D9" s="58" t="s">
        <v>169</v>
      </c>
      <c r="E9" s="55"/>
      <c r="F9" s="36" t="s">
        <v>141</v>
      </c>
      <c r="G9" s="39"/>
      <c r="H9" s="39" t="s">
        <v>141</v>
      </c>
      <c r="I9" s="39" t="s">
        <v>186</v>
      </c>
      <c r="J9" s="39" t="s">
        <v>177</v>
      </c>
      <c r="K9" s="39">
        <v>98371110</v>
      </c>
      <c r="L9" s="18" t="s">
        <v>176</v>
      </c>
      <c r="M9" s="39">
        <v>1</v>
      </c>
      <c r="N9" s="41" t="s">
        <v>138</v>
      </c>
      <c r="O9" s="39">
        <v>36</v>
      </c>
      <c r="P9" s="36" t="s">
        <v>187</v>
      </c>
      <c r="Q9" s="49">
        <v>16888.89</v>
      </c>
      <c r="R9" s="48">
        <v>25333.33</v>
      </c>
      <c r="S9" s="48">
        <v>33777.78</v>
      </c>
      <c r="T9" s="65">
        <v>76000</v>
      </c>
      <c r="U9" s="62" t="s">
        <v>38</v>
      </c>
      <c r="V9" s="63" t="s">
        <v>1</v>
      </c>
      <c r="W9" s="64"/>
      <c r="X9" s="64" t="s">
        <v>188</v>
      </c>
      <c r="Y9" s="22" t="s">
        <v>141</v>
      </c>
    </row>
    <row r="10" spans="16:21" ht="24.75" customHeight="1">
      <c r="P10" s="59" t="s">
        <v>180</v>
      </c>
      <c r="Q10" s="49">
        <v>16888.89</v>
      </c>
      <c r="R10" s="48">
        <v>25333.33</v>
      </c>
      <c r="S10" s="48">
        <v>33777.78</v>
      </c>
      <c r="T10" s="65">
        <v>76000</v>
      </c>
      <c r="U10" s="62" t="s">
        <v>38</v>
      </c>
    </row>
    <row r="14" spans="7:16" ht="12.75">
      <c r="G14" s="43" t="s">
        <v>93</v>
      </c>
      <c r="H14"/>
      <c r="I14"/>
      <c r="P14" s="34"/>
    </row>
    <row r="15" ht="12">
      <c r="P15" s="43"/>
    </row>
  </sheetData>
  <sheetProtection/>
  <mergeCells count="20">
    <mergeCell ref="A7:A8"/>
    <mergeCell ref="E7:E8"/>
    <mergeCell ref="F7:F8"/>
    <mergeCell ref="G7:G8"/>
    <mergeCell ref="N7:N8"/>
    <mergeCell ref="O7:O8"/>
    <mergeCell ref="K7:K8"/>
    <mergeCell ref="L7:L8"/>
    <mergeCell ref="M7:M8"/>
    <mergeCell ref="J7:J8"/>
    <mergeCell ref="Q7:T7"/>
    <mergeCell ref="U7:V7"/>
    <mergeCell ref="Y7:Y8"/>
    <mergeCell ref="W7:X7"/>
    <mergeCell ref="P7:P8"/>
    <mergeCell ref="B7:B8"/>
    <mergeCell ref="D7:D8"/>
    <mergeCell ref="C7:C8"/>
    <mergeCell ref="H7:H8"/>
    <mergeCell ref="I7:I8"/>
  </mergeCells>
  <printOptions/>
  <pageMargins left="0.75" right="0.75" top="1" bottom="1" header="0.5" footer="0.5"/>
  <pageSetup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24.28125" style="0" customWidth="1"/>
    <col min="4" max="4" width="19.421875" style="0" customWidth="1"/>
    <col min="5" max="5" width="8.140625" style="0" customWidth="1"/>
    <col min="6" max="6" width="27.421875" style="0" customWidth="1"/>
  </cols>
  <sheetData>
    <row r="1" ht="12.75">
      <c r="A1" s="10" t="s">
        <v>192</v>
      </c>
    </row>
    <row r="2" ht="12.75">
      <c r="A2" s="1" t="s">
        <v>162</v>
      </c>
    </row>
    <row r="3" ht="12.75">
      <c r="A3" s="1" t="s">
        <v>0</v>
      </c>
    </row>
    <row r="4" ht="12.75">
      <c r="A4" s="10" t="s">
        <v>189</v>
      </c>
    </row>
    <row r="7" spans="1:12" ht="56.25" customHeight="1">
      <c r="A7" s="26" t="s">
        <v>157</v>
      </c>
      <c r="B7" s="26" t="s">
        <v>96</v>
      </c>
      <c r="C7" s="26" t="s">
        <v>83</v>
      </c>
      <c r="D7" s="26" t="s">
        <v>158</v>
      </c>
      <c r="E7" s="44" t="s">
        <v>159</v>
      </c>
      <c r="F7" s="17" t="s">
        <v>160</v>
      </c>
      <c r="G7" s="24"/>
      <c r="H7" s="24"/>
      <c r="I7" s="24"/>
      <c r="J7" s="24"/>
      <c r="K7" s="24"/>
      <c r="L7" s="24"/>
    </row>
    <row r="8" spans="1:12" ht="12">
      <c r="A8" s="17"/>
      <c r="B8" s="17"/>
      <c r="C8" s="17"/>
      <c r="D8" s="17"/>
      <c r="E8" s="46"/>
      <c r="F8" s="17"/>
      <c r="G8" s="24"/>
      <c r="H8" s="24"/>
      <c r="I8" s="24"/>
      <c r="J8" s="24"/>
      <c r="K8" s="24"/>
      <c r="L8" s="24"/>
    </row>
    <row r="9" spans="7:12" ht="12">
      <c r="G9" s="16"/>
      <c r="H9" s="16"/>
      <c r="I9" s="47"/>
      <c r="J9" s="15"/>
      <c r="K9" s="15"/>
      <c r="L9" s="15"/>
    </row>
    <row r="10" spans="7:12" ht="12">
      <c r="G10" s="16"/>
      <c r="H10" s="16"/>
      <c r="I10" s="16"/>
      <c r="J10" s="16"/>
      <c r="K10" s="16"/>
      <c r="L10" s="16"/>
    </row>
    <row r="12" spans="1:4" ht="12.75">
      <c r="A12" s="52" t="s">
        <v>190</v>
      </c>
      <c r="B12" s="52"/>
      <c r="C12" s="52"/>
      <c r="D12" s="52"/>
    </row>
    <row r="13" spans="1:12" ht="12.75">
      <c r="A13" s="7"/>
      <c r="B13" s="77" t="s">
        <v>1</v>
      </c>
      <c r="C13" s="77"/>
      <c r="D13" s="77"/>
      <c r="E13" s="77"/>
      <c r="F13" s="77"/>
      <c r="G13" s="78"/>
      <c r="H13" s="78"/>
      <c r="I13" s="78"/>
      <c r="J13" s="78"/>
      <c r="K13" s="78"/>
      <c r="L13" s="78"/>
    </row>
    <row r="16" spans="3:8" ht="12">
      <c r="C16" s="9" t="s">
        <v>93</v>
      </c>
      <c r="G16" s="9"/>
      <c r="H16" s="9"/>
    </row>
  </sheetData>
  <sheetProtection/>
  <mergeCells count="1">
    <mergeCell ref="B13:L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Gianpaolo</dc:creator>
  <cp:keywords/>
  <dc:description/>
  <cp:lastModifiedBy>Gianpaolo</cp:lastModifiedBy>
  <cp:lastPrinted>2018-06-16T07:13:56Z</cp:lastPrinted>
  <dcterms:created xsi:type="dcterms:W3CDTF">2018-04-12T07:08:46Z</dcterms:created>
  <dcterms:modified xsi:type="dcterms:W3CDTF">2018-07-09T07:51:25Z</dcterms:modified>
  <cp:category/>
  <cp:version/>
  <cp:contentType/>
  <cp:contentStatus/>
</cp:coreProperties>
</file>